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ga20\Documents\A_DOCÈNCIA I ASSESSORAMENT\16_UIMP Curso liderazgo\16_1a fase Cuenca\Material\"/>
    </mc:Choice>
  </mc:AlternateContent>
  <bookViews>
    <workbookView xWindow="120" yWindow="48" windowWidth="19020" windowHeight="9432"/>
  </bookViews>
  <sheets>
    <sheet name="Dafo" sheetId="1" r:id="rId1"/>
  </sheets>
  <calcPr calcId="171027"/>
</workbook>
</file>

<file path=xl/calcChain.xml><?xml version="1.0" encoding="utf-8"?>
<calcChain xmlns="http://schemas.openxmlformats.org/spreadsheetml/2006/main">
  <c r="N20" i="1" l="1"/>
  <c r="G6" i="1"/>
  <c r="N11" i="1"/>
  <c r="Y11" i="1"/>
  <c r="Z11" i="1"/>
  <c r="AA11" i="1"/>
  <c r="N12" i="1"/>
  <c r="Y12" i="1"/>
  <c r="Z12" i="1"/>
  <c r="AA12" i="1"/>
  <c r="N13" i="1"/>
  <c r="Y13" i="1"/>
  <c r="Z13" i="1"/>
  <c r="AA13" i="1"/>
  <c r="N14" i="1"/>
  <c r="Y14" i="1"/>
  <c r="Z14" i="1"/>
  <c r="AA14" i="1"/>
  <c r="N15" i="1"/>
  <c r="Y15" i="1"/>
  <c r="Z15" i="1"/>
  <c r="AA15" i="1"/>
  <c r="N16" i="1"/>
  <c r="Y16" i="1"/>
  <c r="Z16" i="1"/>
  <c r="AA16" i="1"/>
  <c r="N17" i="1"/>
  <c r="Y17" i="1"/>
  <c r="Z17" i="1"/>
  <c r="AA17" i="1"/>
  <c r="N18" i="1"/>
  <c r="Y18" i="1"/>
  <c r="Z18" i="1"/>
  <c r="AA18" i="1"/>
  <c r="N19" i="1"/>
  <c r="Y19" i="1"/>
  <c r="Z19" i="1"/>
  <c r="AA19" i="1"/>
  <c r="Y20" i="1"/>
  <c r="Z20" i="1"/>
  <c r="AA20" i="1"/>
  <c r="D21" i="1"/>
  <c r="N21" i="1" s="1"/>
  <c r="E21" i="1"/>
  <c r="F21" i="1"/>
  <c r="G21" i="1"/>
  <c r="G36" i="1" s="1"/>
  <c r="G37" i="1" s="1"/>
  <c r="H21" i="1"/>
  <c r="I21" i="1"/>
  <c r="J21" i="1"/>
  <c r="K21" i="1"/>
  <c r="K36" i="1" s="1"/>
  <c r="K37" i="1" s="1"/>
  <c r="L21" i="1"/>
  <c r="M21" i="1"/>
  <c r="O21" i="1"/>
  <c r="Y21" i="1" s="1"/>
  <c r="P21" i="1"/>
  <c r="P36" i="1" s="1"/>
  <c r="P37" i="1" s="1"/>
  <c r="Q21" i="1"/>
  <c r="R21" i="1"/>
  <c r="S21" i="1"/>
  <c r="T21" i="1"/>
  <c r="T36" i="1" s="1"/>
  <c r="T37" i="1" s="1"/>
  <c r="U21" i="1"/>
  <c r="V21" i="1"/>
  <c r="W21" i="1"/>
  <c r="X21" i="1"/>
  <c r="X36" i="1" s="1"/>
  <c r="X37" i="1" s="1"/>
  <c r="D22" i="1"/>
  <c r="N22" i="1"/>
  <c r="E22" i="1"/>
  <c r="F22" i="1"/>
  <c r="G22" i="1"/>
  <c r="H22" i="1"/>
  <c r="I22" i="1"/>
  <c r="J22" i="1"/>
  <c r="K22" i="1"/>
  <c r="L22" i="1"/>
  <c r="M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 s="1"/>
  <c r="N24" i="1"/>
  <c r="Y24" i="1"/>
  <c r="Z24" i="1"/>
  <c r="AA24" i="1" s="1"/>
  <c r="N25" i="1"/>
  <c r="Y25" i="1"/>
  <c r="Z25" i="1"/>
  <c r="AA25" i="1" s="1"/>
  <c r="N26" i="1"/>
  <c r="Y26" i="1"/>
  <c r="Z26" i="1"/>
  <c r="AA26" i="1" s="1"/>
  <c r="N27" i="1"/>
  <c r="Y27" i="1"/>
  <c r="Z27" i="1"/>
  <c r="AA27" i="1" s="1"/>
  <c r="N28" i="1"/>
  <c r="Y28" i="1"/>
  <c r="Z28" i="1"/>
  <c r="AA28" i="1" s="1"/>
  <c r="N29" i="1"/>
  <c r="Y29" i="1"/>
  <c r="Z29" i="1"/>
  <c r="AA29" i="1" s="1"/>
  <c r="N30" i="1"/>
  <c r="Y30" i="1"/>
  <c r="Z30" i="1"/>
  <c r="AA30" i="1" s="1"/>
  <c r="N31" i="1"/>
  <c r="Y31" i="1"/>
  <c r="Z31" i="1"/>
  <c r="AA31" i="1" s="1"/>
  <c r="N32" i="1"/>
  <c r="Y32" i="1"/>
  <c r="Z32" i="1"/>
  <c r="AA32" i="1" s="1"/>
  <c r="N33" i="1"/>
  <c r="Y33" i="1"/>
  <c r="Z33" i="1"/>
  <c r="AA33" i="1" s="1"/>
  <c r="D34" i="1"/>
  <c r="E34" i="1"/>
  <c r="N34" i="1"/>
  <c r="F34" i="1"/>
  <c r="G34" i="1"/>
  <c r="H34" i="1"/>
  <c r="I34" i="1"/>
  <c r="J34" i="1"/>
  <c r="K34" i="1"/>
  <c r="L34" i="1"/>
  <c r="M34" i="1"/>
  <c r="O34" i="1"/>
  <c r="P34" i="1"/>
  <c r="Q34" i="1"/>
  <c r="R34" i="1"/>
  <c r="S34" i="1"/>
  <c r="T34" i="1"/>
  <c r="U34" i="1"/>
  <c r="V34" i="1"/>
  <c r="W34" i="1"/>
  <c r="X34" i="1"/>
  <c r="Y34" i="1"/>
  <c r="D35" i="1"/>
  <c r="N35" i="1" s="1"/>
  <c r="E35" i="1"/>
  <c r="F35" i="1"/>
  <c r="G35" i="1"/>
  <c r="H35" i="1"/>
  <c r="I35" i="1"/>
  <c r="J35" i="1"/>
  <c r="K35" i="1"/>
  <c r="L35" i="1"/>
  <c r="M35" i="1"/>
  <c r="O35" i="1"/>
  <c r="Y35" i="1" s="1"/>
  <c r="P35" i="1"/>
  <c r="Q35" i="1"/>
  <c r="R35" i="1"/>
  <c r="S35" i="1"/>
  <c r="T35" i="1"/>
  <c r="U35" i="1"/>
  <c r="V35" i="1"/>
  <c r="W35" i="1"/>
  <c r="X35" i="1"/>
  <c r="D36" i="1"/>
  <c r="E36" i="1"/>
  <c r="F36" i="1"/>
  <c r="H36" i="1"/>
  <c r="I36" i="1"/>
  <c r="J36" i="1"/>
  <c r="L36" i="1"/>
  <c r="M36" i="1"/>
  <c r="O36" i="1"/>
  <c r="Q36" i="1"/>
  <c r="R36" i="1"/>
  <c r="S36" i="1"/>
  <c r="U36" i="1"/>
  <c r="V36" i="1"/>
  <c r="W36" i="1"/>
  <c r="D37" i="1"/>
  <c r="E37" i="1"/>
  <c r="F37" i="1"/>
  <c r="H37" i="1"/>
  <c r="I37" i="1"/>
  <c r="J37" i="1"/>
  <c r="L37" i="1"/>
  <c r="M37" i="1"/>
  <c r="O37" i="1"/>
  <c r="Q37" i="1"/>
  <c r="R37" i="1"/>
  <c r="S37" i="1"/>
  <c r="U37" i="1"/>
  <c r="V37" i="1"/>
  <c r="W37" i="1"/>
  <c r="Z35" i="1" l="1"/>
  <c r="AA35" i="1" s="1"/>
</calcChain>
</file>

<file path=xl/sharedStrings.xml><?xml version="1.0" encoding="utf-8"?>
<sst xmlns="http://schemas.openxmlformats.org/spreadsheetml/2006/main" count="68" uniqueCount="62">
  <si>
    <t>F8</t>
  </si>
  <si>
    <t>F9</t>
  </si>
  <si>
    <t>F10</t>
  </si>
  <si>
    <t>D7</t>
  </si>
  <si>
    <t>D8</t>
  </si>
  <si>
    <t>D9</t>
  </si>
  <si>
    <t>D10</t>
  </si>
  <si>
    <t>TOTAL</t>
  </si>
  <si>
    <t>Valor</t>
  </si>
  <si>
    <t>A7</t>
  </si>
  <si>
    <t>A8</t>
  </si>
  <si>
    <t>A9</t>
  </si>
  <si>
    <t>A10</t>
  </si>
  <si>
    <t>%</t>
  </si>
  <si>
    <t>Suma</t>
  </si>
  <si>
    <t>O7</t>
  </si>
  <si>
    <t>O8</t>
  </si>
  <si>
    <t>O9</t>
  </si>
  <si>
    <t>O10</t>
  </si>
  <si>
    <t>Total</t>
  </si>
  <si>
    <t xml:space="preserve">F.1  </t>
  </si>
  <si>
    <t xml:space="preserve">F.2  </t>
  </si>
  <si>
    <t xml:space="preserve">F.3 </t>
  </si>
  <si>
    <t xml:space="preserve">F.4 </t>
  </si>
  <si>
    <t xml:space="preserve">F.5 </t>
  </si>
  <si>
    <t>F.6</t>
  </si>
  <si>
    <t xml:space="preserve">F.7 </t>
  </si>
  <si>
    <t xml:space="preserve">D.1 </t>
  </si>
  <si>
    <t xml:space="preserve">D.2 </t>
  </si>
  <si>
    <t>D.3</t>
  </si>
  <si>
    <t xml:space="preserve">D.4 </t>
  </si>
  <si>
    <t xml:space="preserve">D.5 </t>
  </si>
  <si>
    <t xml:space="preserve">D.6 </t>
  </si>
  <si>
    <t xml:space="preserve">A.1 </t>
  </si>
  <si>
    <t>A.2</t>
  </si>
  <si>
    <t>A.3</t>
  </si>
  <si>
    <t>A.4</t>
  </si>
  <si>
    <t xml:space="preserve">A.5 </t>
  </si>
  <si>
    <t xml:space="preserve">A.6 </t>
  </si>
  <si>
    <t>O.1</t>
  </si>
  <si>
    <t>O.2</t>
  </si>
  <si>
    <t xml:space="preserve">O.3 </t>
  </si>
  <si>
    <t xml:space="preserve">O.4  </t>
  </si>
  <si>
    <t xml:space="preserve">O.5 </t>
  </si>
  <si>
    <t xml:space="preserve">O.6 </t>
  </si>
  <si>
    <t xml:space="preserve">AMENAZAS (Contrarestrar) </t>
  </si>
  <si>
    <t xml:space="preserve">OPORTUNIDADES (Aprovechar) </t>
  </si>
  <si>
    <t>Estrategias de prevención</t>
  </si>
  <si>
    <t>Estrategias de crecimiento</t>
  </si>
  <si>
    <t>Estrategias de atención preferente</t>
  </si>
  <si>
    <t>Estrategias de mejora</t>
  </si>
  <si>
    <t>P.DÉBILES (neutralizar o compensar)</t>
  </si>
  <si>
    <t>P. FUERTES (utilizar)</t>
  </si>
  <si>
    <t>Capacidad de contrarrestar las amenazas</t>
  </si>
  <si>
    <t>Capacidad para aprovechar cada oportunidad</t>
  </si>
  <si>
    <t>Municipio:</t>
  </si>
  <si>
    <t>Nivel de utilidad de las fortalezas</t>
  </si>
  <si>
    <t>Capacidad para compensar las carencias</t>
  </si>
  <si>
    <t>MEDIA</t>
  </si>
  <si>
    <t>Media %</t>
  </si>
  <si>
    <t>Nombre centro:</t>
  </si>
  <si>
    <t xml:space="preserve">MATRIZ_DAFO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</si>
</sst>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/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alignment horizontal="right"/>
      <protection hidden="1"/>
    </xf>
    <xf numFmtId="164" fontId="1" fillId="0" borderId="7" xfId="0" applyNumberFormat="1" applyFont="1" applyFill="1" applyBorder="1" applyAlignment="1" applyProtection="1">
      <alignment horizontal="right"/>
      <protection hidden="1"/>
    </xf>
    <xf numFmtId="164" fontId="1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 applyProtection="1">
      <alignment horizontal="right"/>
      <protection hidden="1"/>
    </xf>
    <xf numFmtId="164" fontId="1" fillId="0" borderId="8" xfId="0" applyNumberFormat="1" applyFont="1" applyFill="1" applyBorder="1" applyAlignment="1" applyProtection="1">
      <alignment horizontal="right"/>
      <protection hidden="1"/>
    </xf>
    <xf numFmtId="164" fontId="1" fillId="0" borderId="10" xfId="0" applyNumberFormat="1" applyFont="1" applyBorder="1" applyAlignment="1" applyProtection="1">
      <alignment horizontal="right"/>
      <protection hidden="1"/>
    </xf>
    <xf numFmtId="164" fontId="1" fillId="0" borderId="11" xfId="0" applyNumberFormat="1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left" vertical="center" textRotation="90"/>
      <protection hidden="1"/>
    </xf>
    <xf numFmtId="0" fontId="6" fillId="0" borderId="13" xfId="0" applyFont="1" applyBorder="1" applyAlignment="1" applyProtection="1">
      <alignment horizontal="left" vertical="center" textRotation="90"/>
      <protection hidden="1"/>
    </xf>
    <xf numFmtId="0" fontId="6" fillId="0" borderId="14" xfId="0" applyFont="1" applyBorder="1" applyAlignment="1" applyProtection="1">
      <alignment horizontal="left" vertical="center" textRotation="90"/>
      <protection hidden="1"/>
    </xf>
    <xf numFmtId="0" fontId="6" fillId="0" borderId="15" xfId="0" applyFont="1" applyBorder="1" applyAlignment="1" applyProtection="1">
      <alignment horizontal="left" vertical="center" textRotation="90"/>
      <protection hidden="1"/>
    </xf>
    <xf numFmtId="0" fontId="6" fillId="0" borderId="11" xfId="0" applyFont="1" applyBorder="1" applyAlignment="1" applyProtection="1">
      <alignment horizontal="left" vertical="center" textRotation="90"/>
      <protection hidden="1"/>
    </xf>
    <xf numFmtId="0" fontId="0" fillId="2" borderId="14" xfId="0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 horizontal="center"/>
      <protection hidden="1"/>
    </xf>
    <xf numFmtId="164" fontId="1" fillId="3" borderId="17" xfId="0" applyNumberFormat="1" applyFont="1" applyFill="1" applyBorder="1" applyAlignment="1" applyProtection="1">
      <alignment horizontal="center"/>
      <protection hidden="1"/>
    </xf>
    <xf numFmtId="164" fontId="1" fillId="3" borderId="6" xfId="0" applyNumberFormat="1" applyFont="1" applyFill="1" applyBorder="1" applyAlignment="1" applyProtection="1">
      <alignment horizontal="center"/>
      <protection hidden="1"/>
    </xf>
    <xf numFmtId="164" fontId="1" fillId="4" borderId="10" xfId="0" applyNumberFormat="1" applyFont="1" applyFill="1" applyBorder="1" applyAlignment="1" applyProtection="1">
      <alignment horizontal="center"/>
      <protection hidden="1"/>
    </xf>
    <xf numFmtId="164" fontId="1" fillId="5" borderId="10" xfId="0" applyNumberFormat="1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  <xf numFmtId="164" fontId="1" fillId="4" borderId="19" xfId="0" applyNumberFormat="1" applyFont="1" applyFill="1" applyBorder="1" applyAlignment="1" applyProtection="1">
      <alignment horizontal="center"/>
      <protection hidden="1"/>
    </xf>
    <xf numFmtId="164" fontId="1" fillId="4" borderId="20" xfId="0" applyNumberFormat="1" applyFont="1" applyFill="1" applyBorder="1" applyAlignment="1" applyProtection="1">
      <alignment horizontal="center"/>
      <protection hidden="1"/>
    </xf>
    <xf numFmtId="164" fontId="1" fillId="4" borderId="6" xfId="0" applyNumberFormat="1" applyFont="1" applyFill="1" applyBorder="1" applyAlignment="1" applyProtection="1">
      <alignment horizontal="center"/>
      <protection hidden="1"/>
    </xf>
    <xf numFmtId="164" fontId="1" fillId="0" borderId="11" xfId="0" applyNumberFormat="1" applyFont="1" applyFill="1" applyBorder="1" applyAlignment="1" applyProtection="1">
      <alignment horizontal="center"/>
      <protection hidden="1"/>
    </xf>
    <xf numFmtId="164" fontId="1" fillId="0" borderId="15" xfId="0" applyNumberFormat="1" applyFont="1" applyFill="1" applyBorder="1" applyAlignment="1" applyProtection="1">
      <alignment horizontal="center"/>
      <protection hidden="1"/>
    </xf>
    <xf numFmtId="164" fontId="1" fillId="0" borderId="21" xfId="0" applyNumberFormat="1" applyFont="1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hidden="1"/>
    </xf>
    <xf numFmtId="164" fontId="1" fillId="3" borderId="22" xfId="0" applyNumberFormat="1" applyFont="1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164" fontId="1" fillId="4" borderId="13" xfId="0" applyNumberFormat="1" applyFont="1" applyFill="1" applyBorder="1" applyAlignment="1" applyProtection="1">
      <alignment horizontal="center"/>
      <protection hidden="1"/>
    </xf>
    <xf numFmtId="164" fontId="1" fillId="0" borderId="10" xfId="0" applyNumberFormat="1" applyFont="1" applyBorder="1" applyAlignment="1" applyProtection="1">
      <alignment horizontal="center"/>
      <protection hidden="1"/>
    </xf>
    <xf numFmtId="164" fontId="1" fillId="0" borderId="23" xfId="0" applyNumberFormat="1" applyFont="1" applyBorder="1" applyAlignment="1" applyProtection="1">
      <alignment horizontal="center"/>
      <protection hidden="1"/>
    </xf>
    <xf numFmtId="164" fontId="1" fillId="0" borderId="8" xfId="0" applyNumberFormat="1" applyFont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/>
      <protection hidden="1"/>
    </xf>
    <xf numFmtId="164" fontId="1" fillId="3" borderId="25" xfId="0" applyNumberFormat="1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164" fontId="1" fillId="2" borderId="26" xfId="0" applyNumberFormat="1" applyFont="1" applyFill="1" applyBorder="1" applyAlignment="1" applyProtection="1">
      <alignment horizontal="center"/>
      <protection hidden="1"/>
    </xf>
    <xf numFmtId="164" fontId="1" fillId="2" borderId="27" xfId="0" applyNumberFormat="1" applyFont="1" applyFill="1" applyBorder="1" applyAlignment="1" applyProtection="1">
      <alignment horizontal="center"/>
      <protection hidden="1"/>
    </xf>
    <xf numFmtId="164" fontId="1" fillId="2" borderId="7" xfId="0" applyNumberFormat="1" applyFont="1" applyFill="1" applyBorder="1" applyAlignment="1" applyProtection="1">
      <alignment horizontal="center"/>
      <protection hidden="1"/>
    </xf>
    <xf numFmtId="164" fontId="1" fillId="5" borderId="22" xfId="0" applyNumberFormat="1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164" fontId="1" fillId="5" borderId="13" xfId="0" applyNumberFormat="1" applyFont="1" applyFill="1" applyBorder="1" applyAlignment="1" applyProtection="1">
      <alignment horizontal="center"/>
      <protection hidden="1"/>
    </xf>
    <xf numFmtId="164" fontId="1" fillId="5" borderId="28" xfId="0" applyNumberFormat="1" applyFont="1" applyFill="1" applyBorder="1" applyAlignment="1" applyProtection="1">
      <alignment horizontal="center"/>
      <protection hidden="1"/>
    </xf>
    <xf numFmtId="164" fontId="1" fillId="5" borderId="17" xfId="0" applyNumberFormat="1" applyFont="1" applyFill="1" applyBorder="1" applyAlignment="1" applyProtection="1">
      <alignment horizontal="center"/>
      <protection hidden="1"/>
    </xf>
    <xf numFmtId="164" fontId="1" fillId="5" borderId="6" xfId="0" applyNumberFormat="1" applyFont="1" applyFill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vertical="center"/>
      <protection locked="0" hidden="1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164" fontId="1" fillId="0" borderId="43" xfId="0" applyNumberFormat="1" applyFont="1" applyBorder="1" applyAlignment="1" applyProtection="1">
      <alignment horizontal="center"/>
      <protection hidden="1"/>
    </xf>
    <xf numFmtId="164" fontId="1" fillId="0" borderId="44" xfId="0" applyNumberFormat="1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2" fillId="0" borderId="51" xfId="0" applyFont="1" applyBorder="1" applyAlignment="1">
      <alignment textRotation="90"/>
    </xf>
    <xf numFmtId="0" fontId="2" fillId="0" borderId="52" xfId="0" applyFont="1" applyBorder="1" applyAlignment="1">
      <alignment textRotation="9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center" wrapText="1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left"/>
      <protection hidden="1"/>
    </xf>
    <xf numFmtId="0" fontId="6" fillId="0" borderId="40" xfId="0" applyFont="1" applyBorder="1" applyAlignment="1" applyProtection="1">
      <alignment horizontal="left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43" xfId="0" applyBorder="1" applyAlignment="1" applyProtection="1">
      <alignment wrapText="1"/>
      <protection hidden="1"/>
    </xf>
    <xf numFmtId="0" fontId="0" fillId="0" borderId="44" xfId="0" applyBorder="1" applyAlignment="1" applyProtection="1">
      <alignment wrapText="1"/>
      <protection hidden="1"/>
    </xf>
    <xf numFmtId="0" fontId="4" fillId="0" borderId="45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30" xfId="0" applyFont="1" applyBorder="1" applyAlignment="1">
      <alignment horizontal="center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 applyProtection="1">
      <alignment vertical="center"/>
      <protection locked="0" hidden="1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1" fillId="0" borderId="50" xfId="0" applyFont="1" applyBorder="1" applyAlignment="1" applyProtection="1">
      <alignment horizontal="center" vertical="center" textRotation="90"/>
      <protection hidden="1"/>
    </xf>
    <xf numFmtId="0" fontId="0" fillId="0" borderId="51" xfId="0" applyBorder="1" applyAlignment="1" applyProtection="1">
      <alignment horizontal="center" vertical="center" textRotation="90"/>
      <protection hidden="1"/>
    </xf>
    <xf numFmtId="0" fontId="0" fillId="0" borderId="52" xfId="0" applyBorder="1" applyAlignment="1" applyProtection="1">
      <alignment horizontal="center" vertical="center" textRotation="90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3" fillId="0" borderId="35" xfId="0" applyNumberFormat="1" applyFont="1" applyBorder="1" applyAlignment="1" applyProtection="1">
      <alignment horizontal="center" vertical="center" wrapText="1"/>
      <protection hidden="1"/>
    </xf>
    <xf numFmtId="164" fontId="3" fillId="0" borderId="36" xfId="0" applyNumberFormat="1" applyFont="1" applyBorder="1" applyAlignment="1" applyProtection="1">
      <alignment horizontal="center" vertical="center" wrapText="1"/>
      <protection hidden="1"/>
    </xf>
    <xf numFmtId="164" fontId="3" fillId="0" borderId="37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4" fillId="6" borderId="32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/>
      <protection hidden="1"/>
    </xf>
    <xf numFmtId="0" fontId="4" fillId="6" borderId="42" xfId="0" applyFont="1" applyFill="1" applyBorder="1" applyAlignment="1" applyProtection="1">
      <alignment vertical="center"/>
      <protection hidden="1"/>
    </xf>
    <xf numFmtId="0" fontId="1" fillId="6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B38"/>
  <sheetViews>
    <sheetView tabSelected="1" topLeftCell="B1" zoomScale="70" zoomScaleNormal="70" workbookViewId="0">
      <selection activeCell="AC9" sqref="AC9"/>
    </sheetView>
  </sheetViews>
  <sheetFormatPr baseColWidth="10" defaultColWidth="11.44140625" defaultRowHeight="13.2" x14ac:dyDescent="0.25"/>
  <cols>
    <col min="1" max="1" width="4.33203125" style="3" hidden="1" customWidth="1"/>
    <col min="2" max="2" width="10" style="3" customWidth="1"/>
    <col min="3" max="3" width="27" style="2" customWidth="1"/>
    <col min="4" max="13" width="6.109375" style="3" customWidth="1"/>
    <col min="14" max="14" width="6.109375" style="2" customWidth="1"/>
    <col min="15" max="24" width="6.109375" style="3" customWidth="1"/>
    <col min="25" max="25" width="6.88671875" style="3" bestFit="1" customWidth="1"/>
    <col min="26" max="27" width="6.109375" style="3" customWidth="1"/>
    <col min="28" max="28" width="6" style="3" customWidth="1"/>
    <col min="29" max="16384" width="11.44140625" style="3"/>
  </cols>
  <sheetData>
    <row r="1" spans="2:28" s="7" customFormat="1" ht="8.25" customHeight="1" thickBot="1" x14ac:dyDescent="0.3">
      <c r="B1" s="101" t="s">
        <v>61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9"/>
      <c r="P1" s="10"/>
      <c r="Q1" s="9"/>
      <c r="R1" s="9"/>
      <c r="S1" s="10"/>
      <c r="T1" s="9"/>
      <c r="U1" s="9"/>
      <c r="V1" s="10"/>
      <c r="W1" s="9"/>
      <c r="X1" s="9"/>
      <c r="Y1" s="10"/>
      <c r="Z1" s="9"/>
      <c r="AA1" s="9"/>
      <c r="AB1" s="14"/>
    </row>
    <row r="2" spans="2:28" s="7" customFormat="1" ht="13.5" customHeight="1" thickBot="1" x14ac:dyDescent="0.3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P2" s="109" t="s">
        <v>60</v>
      </c>
      <c r="Q2" s="110"/>
      <c r="R2" s="110"/>
      <c r="S2" s="66"/>
      <c r="T2" s="67"/>
      <c r="U2" s="67"/>
      <c r="V2" s="67"/>
      <c r="W2" s="67"/>
      <c r="X2" s="67"/>
      <c r="Y2" s="67"/>
      <c r="Z2" s="67"/>
      <c r="AA2" s="68"/>
      <c r="AB2" s="11"/>
    </row>
    <row r="3" spans="2:28" s="7" customFormat="1" ht="8.25" customHeight="1" thickBo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P3" s="15"/>
      <c r="Q3" s="6"/>
      <c r="R3" s="6"/>
      <c r="S3" s="5"/>
      <c r="T3" s="5"/>
      <c r="U3" s="5"/>
      <c r="V3" s="5"/>
      <c r="W3" s="5"/>
      <c r="X3" s="5"/>
      <c r="AA3" s="8"/>
      <c r="AB3" s="11"/>
    </row>
    <row r="4" spans="2:28" s="7" customFormat="1" ht="13.5" customHeight="1" thickBot="1" x14ac:dyDescent="0.35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P4" s="111" t="s">
        <v>55</v>
      </c>
      <c r="Q4" s="112"/>
      <c r="R4" s="112"/>
      <c r="S4" s="113"/>
      <c r="T4" s="114"/>
      <c r="U4" s="114"/>
      <c r="V4" s="114"/>
      <c r="W4" s="114"/>
      <c r="X4" s="114"/>
      <c r="Y4" s="114"/>
      <c r="Z4" s="114"/>
      <c r="AA4" s="115"/>
      <c r="AB4" s="11"/>
    </row>
    <row r="5" spans="2:28" s="7" customFormat="1" ht="7.5" customHeight="1" thickBot="1" x14ac:dyDescent="0.3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2:28" ht="5.25" customHeight="1" thickBot="1" x14ac:dyDescent="0.45">
      <c r="G6" s="107" t="str">
        <f>IF(C8="", "ATENCIÓ: CAL PRIMER POSAR EL VALOR!","")</f>
        <v/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2:28" s="1" customFormat="1" ht="12.75" customHeight="1" thickBot="1" x14ac:dyDescent="0.3">
      <c r="B7" s="132" t="s">
        <v>8</v>
      </c>
      <c r="C7" s="133">
        <v>1</v>
      </c>
      <c r="D7" s="85" t="s">
        <v>45</v>
      </c>
      <c r="E7" s="86"/>
      <c r="F7" s="86"/>
      <c r="G7" s="86"/>
      <c r="H7" s="86"/>
      <c r="I7" s="86"/>
      <c r="J7" s="86"/>
      <c r="K7" s="86"/>
      <c r="L7" s="86"/>
      <c r="M7" s="86"/>
      <c r="N7" s="87"/>
      <c r="O7" s="85" t="s">
        <v>46</v>
      </c>
      <c r="P7" s="86"/>
      <c r="Q7" s="86"/>
      <c r="R7" s="86"/>
      <c r="S7" s="86"/>
      <c r="T7" s="86"/>
      <c r="U7" s="86"/>
      <c r="V7" s="86"/>
      <c r="W7" s="86"/>
      <c r="X7" s="86"/>
      <c r="Y7" s="87"/>
      <c r="Z7" s="119" t="s">
        <v>19</v>
      </c>
      <c r="AA7" s="122" t="s">
        <v>13</v>
      </c>
    </row>
    <row r="8" spans="2:28" s="1" customFormat="1" ht="13.8" thickBot="1" x14ac:dyDescent="0.3">
      <c r="B8" s="134"/>
      <c r="C8" s="135">
        <v>10</v>
      </c>
      <c r="D8" s="88"/>
      <c r="E8" s="89"/>
      <c r="F8" s="89"/>
      <c r="G8" s="89"/>
      <c r="H8" s="89"/>
      <c r="I8" s="89"/>
      <c r="J8" s="89"/>
      <c r="K8" s="89"/>
      <c r="L8" s="89"/>
      <c r="M8" s="89"/>
      <c r="N8" s="90"/>
      <c r="O8" s="116"/>
      <c r="P8" s="117"/>
      <c r="Q8" s="117"/>
      <c r="R8" s="117"/>
      <c r="S8" s="117"/>
      <c r="T8" s="117"/>
      <c r="U8" s="117"/>
      <c r="V8" s="117"/>
      <c r="W8" s="117"/>
      <c r="X8" s="117"/>
      <c r="Y8" s="118"/>
      <c r="Z8" s="120"/>
      <c r="AA8" s="123"/>
    </row>
    <row r="9" spans="2:28" s="1" customFormat="1" ht="213.75" customHeight="1" thickBot="1" x14ac:dyDescent="0.3">
      <c r="B9" s="97" t="s">
        <v>52</v>
      </c>
      <c r="C9" s="98"/>
      <c r="D9" s="26" t="s">
        <v>33</v>
      </c>
      <c r="E9" s="27" t="s">
        <v>34</v>
      </c>
      <c r="F9" s="27" t="s">
        <v>35</v>
      </c>
      <c r="G9" s="27" t="s">
        <v>36</v>
      </c>
      <c r="H9" s="27" t="s">
        <v>37</v>
      </c>
      <c r="I9" s="27" t="s">
        <v>38</v>
      </c>
      <c r="J9" s="27" t="s">
        <v>9</v>
      </c>
      <c r="K9" s="27" t="s">
        <v>10</v>
      </c>
      <c r="L9" s="27" t="s">
        <v>11</v>
      </c>
      <c r="M9" s="27" t="s">
        <v>12</v>
      </c>
      <c r="N9" s="24" t="s">
        <v>59</v>
      </c>
      <c r="O9" s="28" t="s">
        <v>39</v>
      </c>
      <c r="P9" s="27" t="s">
        <v>40</v>
      </c>
      <c r="Q9" s="27" t="s">
        <v>41</v>
      </c>
      <c r="R9" s="27" t="s">
        <v>42</v>
      </c>
      <c r="S9" s="27" t="s">
        <v>43</v>
      </c>
      <c r="T9" s="27" t="s">
        <v>44</v>
      </c>
      <c r="U9" s="27" t="s">
        <v>15</v>
      </c>
      <c r="V9" s="27" t="s">
        <v>16</v>
      </c>
      <c r="W9" s="27" t="s">
        <v>17</v>
      </c>
      <c r="X9" s="27" t="s">
        <v>18</v>
      </c>
      <c r="Y9" s="25" t="s">
        <v>59</v>
      </c>
      <c r="Z9" s="120"/>
      <c r="AA9" s="123"/>
    </row>
    <row r="10" spans="2:28" s="4" customFormat="1" ht="18" customHeight="1" thickBot="1" x14ac:dyDescent="0.3">
      <c r="B10" s="99"/>
      <c r="C10" s="100"/>
      <c r="D10" s="78" t="s">
        <v>47</v>
      </c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78" t="s">
        <v>48</v>
      </c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121"/>
      <c r="AA10" s="123"/>
    </row>
    <row r="11" spans="2:28" ht="12.75" customHeight="1" thickBot="1" x14ac:dyDescent="0.3">
      <c r="B11" s="74" t="s">
        <v>20</v>
      </c>
      <c r="C11" s="7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 t="str">
        <f>IF(D11="","",((SUM(D11:M11))*100)/($C$8*(COUNT(D11:M11))))</f>
        <v/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35" t="str">
        <f>IF(O11="","",((SUM(O11:X11))*100)/($C$8*(COUNT(O11:X11))))</f>
        <v/>
      </c>
      <c r="Z11" s="22" t="str">
        <f>IF(D11="","",IF(O11="","",SUM(D11:M11)+SUM(O11:X11)))</f>
        <v/>
      </c>
      <c r="AA11" s="21" t="str">
        <f>IF(Z11="","",(Z11*100)/(($C$8*(COUNT(D11:M11)+COUNT(O11:X11)))))</f>
        <v/>
      </c>
      <c r="AB11" s="71" t="s">
        <v>56</v>
      </c>
    </row>
    <row r="12" spans="2:28" ht="13.8" thickBot="1" x14ac:dyDescent="0.3">
      <c r="B12" s="74" t="s">
        <v>21</v>
      </c>
      <c r="C12" s="7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 t="str">
        <f t="shared" ref="N12:N20" si="0">IF(D12="","",((SUM(D12:M12))*100)/($C$8*(COUNT(D12:M12))))</f>
        <v/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35" t="str">
        <f t="shared" ref="Y12:Y20" si="1">IF(O12="","",((SUM(O12:X12))*100)/($C$8*(COUNT(O12:X12))))</f>
        <v/>
      </c>
      <c r="Z12" s="23" t="str">
        <f t="shared" ref="Z12:Z20" si="2">IF(D12="","",IF(O12="","",SUM(D12:M12)+SUM(O12:X12)))</f>
        <v/>
      </c>
      <c r="AA12" s="21" t="str">
        <f t="shared" ref="AA12:AA20" si="3">IF(Z12="","",(Z12*100)/(($C$8*(COUNT(D12:M12)+COUNT(O12:X12)))))</f>
        <v/>
      </c>
      <c r="AB12" s="72"/>
    </row>
    <row r="13" spans="2:28" ht="13.8" thickBot="1" x14ac:dyDescent="0.3">
      <c r="B13" s="74" t="s">
        <v>22</v>
      </c>
      <c r="C13" s="7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 t="str">
        <f>IF(D13="","",((SUM(D13:M13))*100)/($C$8*(COUNT(D13:M13))))</f>
        <v/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35" t="str">
        <f>IF(O13="","",((SUM(O13:X13))*100)/($C$8*(COUNT(O13:X13))))</f>
        <v/>
      </c>
      <c r="Z13" s="23" t="str">
        <f>IF(D13="","",IF(O13="","",SUM(D13:M13)+SUM(O13:X13)))</f>
        <v/>
      </c>
      <c r="AA13" s="21" t="str">
        <f t="shared" si="3"/>
        <v/>
      </c>
      <c r="AB13" s="72"/>
    </row>
    <row r="14" spans="2:28" ht="13.8" thickBot="1" x14ac:dyDescent="0.3">
      <c r="B14" s="74" t="s">
        <v>23</v>
      </c>
      <c r="C14" s="7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 t="str">
        <f t="shared" si="0"/>
        <v/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35" t="str">
        <f t="shared" si="1"/>
        <v/>
      </c>
      <c r="Z14" s="23" t="str">
        <f t="shared" si="2"/>
        <v/>
      </c>
      <c r="AA14" s="21" t="str">
        <f t="shared" si="3"/>
        <v/>
      </c>
      <c r="AB14" s="72"/>
    </row>
    <row r="15" spans="2:28" ht="13.8" thickBot="1" x14ac:dyDescent="0.3">
      <c r="B15" s="74" t="s">
        <v>24</v>
      </c>
      <c r="C15" s="7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 t="str">
        <f t="shared" si="0"/>
        <v/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35" t="str">
        <f t="shared" si="1"/>
        <v/>
      </c>
      <c r="Z15" s="23" t="str">
        <f t="shared" si="2"/>
        <v/>
      </c>
      <c r="AA15" s="21" t="str">
        <f t="shared" si="3"/>
        <v/>
      </c>
      <c r="AB15" s="72"/>
    </row>
    <row r="16" spans="2:28" ht="13.8" thickBot="1" x14ac:dyDescent="0.3">
      <c r="B16" s="74" t="s">
        <v>25</v>
      </c>
      <c r="C16" s="7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 t="str">
        <f t="shared" si="0"/>
        <v/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35" t="str">
        <f t="shared" si="1"/>
        <v/>
      </c>
      <c r="Z16" s="23" t="str">
        <f t="shared" si="2"/>
        <v/>
      </c>
      <c r="AA16" s="21" t="str">
        <f t="shared" si="3"/>
        <v/>
      </c>
      <c r="AB16" s="72"/>
    </row>
    <row r="17" spans="2:28" ht="13.8" thickBot="1" x14ac:dyDescent="0.3">
      <c r="B17" s="74" t="s">
        <v>26</v>
      </c>
      <c r="C17" s="7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 t="str">
        <f t="shared" si="0"/>
        <v/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35" t="str">
        <f t="shared" si="1"/>
        <v/>
      </c>
      <c r="Z17" s="23" t="str">
        <f t="shared" si="2"/>
        <v/>
      </c>
      <c r="AA17" s="21" t="str">
        <f t="shared" si="3"/>
        <v/>
      </c>
      <c r="AB17" s="72"/>
    </row>
    <row r="18" spans="2:28" ht="13.8" thickBot="1" x14ac:dyDescent="0.3">
      <c r="B18" s="74" t="s">
        <v>0</v>
      </c>
      <c r="C18" s="7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 t="str">
        <f t="shared" si="0"/>
        <v/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35" t="str">
        <f t="shared" si="1"/>
        <v/>
      </c>
      <c r="Z18" s="23" t="str">
        <f t="shared" si="2"/>
        <v/>
      </c>
      <c r="AA18" s="21" t="str">
        <f t="shared" si="3"/>
        <v/>
      </c>
      <c r="AB18" s="72"/>
    </row>
    <row r="19" spans="2:28" ht="13.8" thickBot="1" x14ac:dyDescent="0.3">
      <c r="B19" s="74" t="s">
        <v>1</v>
      </c>
      <c r="C19" s="7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 t="str">
        <f t="shared" si="0"/>
        <v/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35" t="str">
        <f t="shared" si="1"/>
        <v/>
      </c>
      <c r="Z19" s="23" t="str">
        <f t="shared" si="2"/>
        <v/>
      </c>
      <c r="AA19" s="21" t="str">
        <f t="shared" si="3"/>
        <v/>
      </c>
      <c r="AB19" s="72"/>
    </row>
    <row r="20" spans="2:28" ht="13.8" thickBot="1" x14ac:dyDescent="0.3">
      <c r="B20" s="95" t="s">
        <v>2</v>
      </c>
      <c r="C20" s="9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7" t="str">
        <f t="shared" si="0"/>
        <v/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60" t="str">
        <f t="shared" si="1"/>
        <v/>
      </c>
      <c r="Z20" s="23" t="str">
        <f t="shared" si="2"/>
        <v/>
      </c>
      <c r="AA20" s="21" t="str">
        <f t="shared" si="3"/>
        <v/>
      </c>
      <c r="AB20" s="72"/>
    </row>
    <row r="21" spans="2:28" s="1" customFormat="1" ht="13.5" customHeight="1" thickTop="1" thickBot="1" x14ac:dyDescent="0.3">
      <c r="B21" s="91" t="s">
        <v>14</v>
      </c>
      <c r="C21" s="92"/>
      <c r="D21" s="54" t="str">
        <f>IF(D11="","",SUM(D11:D20))</f>
        <v/>
      </c>
      <c r="E21" s="31" t="str">
        <f t="shared" ref="E21:M21" si="4">IF(E11="","",SUM(E11:E20))</f>
        <v/>
      </c>
      <c r="F21" s="31" t="str">
        <f t="shared" si="4"/>
        <v/>
      </c>
      <c r="G21" s="31" t="str">
        <f t="shared" si="4"/>
        <v/>
      </c>
      <c r="H21" s="31" t="str">
        <f t="shared" si="4"/>
        <v/>
      </c>
      <c r="I21" s="31" t="str">
        <f t="shared" si="4"/>
        <v/>
      </c>
      <c r="J21" s="31" t="str">
        <f t="shared" si="4"/>
        <v/>
      </c>
      <c r="K21" s="31" t="str">
        <f t="shared" si="4"/>
        <v/>
      </c>
      <c r="L21" s="31" t="str">
        <f t="shared" si="4"/>
        <v/>
      </c>
      <c r="M21" s="31" t="str">
        <f t="shared" si="4"/>
        <v/>
      </c>
      <c r="N21" s="47" t="str">
        <f>IF(D21="","",AVERAGE(D21:M21))</f>
        <v/>
      </c>
      <c r="O21" s="38" t="str">
        <f t="shared" ref="O21:X21" si="5">IF(O11="","",SUM(O11:O20))</f>
        <v/>
      </c>
      <c r="P21" s="61" t="str">
        <f t="shared" si="5"/>
        <v/>
      </c>
      <c r="Q21" s="61" t="str">
        <f t="shared" si="5"/>
        <v/>
      </c>
      <c r="R21" s="61" t="str">
        <f t="shared" si="5"/>
        <v/>
      </c>
      <c r="S21" s="61" t="str">
        <f t="shared" si="5"/>
        <v/>
      </c>
      <c r="T21" s="61" t="str">
        <f t="shared" si="5"/>
        <v/>
      </c>
      <c r="U21" s="61" t="str">
        <f t="shared" si="5"/>
        <v/>
      </c>
      <c r="V21" s="61" t="str">
        <f t="shared" si="5"/>
        <v/>
      </c>
      <c r="W21" s="61" t="str">
        <f t="shared" si="5"/>
        <v/>
      </c>
      <c r="X21" s="61" t="str">
        <f t="shared" si="5"/>
        <v/>
      </c>
      <c r="Y21" s="62" t="str">
        <f>IF(O21="","",AVERAGE(O21:X21))</f>
        <v/>
      </c>
      <c r="Z21" s="69" t="s">
        <v>58</v>
      </c>
      <c r="AA21" s="70"/>
      <c r="AB21" s="72"/>
    </row>
    <row r="22" spans="2:28" s="1" customFormat="1" ht="14.4" thickTop="1" thickBot="1" x14ac:dyDescent="0.3">
      <c r="B22" s="93" t="s">
        <v>13</v>
      </c>
      <c r="C22" s="94"/>
      <c r="D22" s="55" t="str">
        <f>+(IF(D11="","",D21*100/($C$8*(COUNT(D11:D20)))))</f>
        <v/>
      </c>
      <c r="E22" s="32" t="str">
        <f>+(IF(E11="","",E21*100/($C$8*(COUNT(E11:E20)))))</f>
        <v/>
      </c>
      <c r="F22" s="32" t="str">
        <f t="shared" ref="F22:M22" si="6">+(IF(F11="","",F21*100/($C$8*(COUNT(F11:F20)))))</f>
        <v/>
      </c>
      <c r="G22" s="32" t="str">
        <f t="shared" si="6"/>
        <v/>
      </c>
      <c r="H22" s="32" t="str">
        <f t="shared" si="6"/>
        <v/>
      </c>
      <c r="I22" s="32" t="str">
        <f t="shared" si="6"/>
        <v/>
      </c>
      <c r="J22" s="32" t="str">
        <f t="shared" si="6"/>
        <v/>
      </c>
      <c r="K22" s="32" t="str">
        <f t="shared" si="6"/>
        <v/>
      </c>
      <c r="L22" s="32" t="str">
        <f t="shared" si="6"/>
        <v/>
      </c>
      <c r="M22" s="32" t="str">
        <f t="shared" si="6"/>
        <v/>
      </c>
      <c r="N22" s="33" t="str">
        <f>IF(D22="","",AVERAGE(D22:M22))</f>
        <v/>
      </c>
      <c r="O22" s="63" t="str">
        <f t="shared" ref="O22:X22" si="7">+(IF(O11="","",O21*100/($C$8*(COUNT(O11:O20)))))</f>
        <v/>
      </c>
      <c r="P22" s="64" t="str">
        <f t="shared" si="7"/>
        <v/>
      </c>
      <c r="Q22" s="64" t="str">
        <f t="shared" si="7"/>
        <v/>
      </c>
      <c r="R22" s="64" t="str">
        <f t="shared" si="7"/>
        <v/>
      </c>
      <c r="S22" s="64" t="str">
        <f t="shared" si="7"/>
        <v/>
      </c>
      <c r="T22" s="64" t="str">
        <f t="shared" si="7"/>
        <v/>
      </c>
      <c r="U22" s="64" t="str">
        <f t="shared" si="7"/>
        <v/>
      </c>
      <c r="V22" s="64" t="str">
        <f t="shared" si="7"/>
        <v/>
      </c>
      <c r="W22" s="64" t="str">
        <f t="shared" si="7"/>
        <v/>
      </c>
      <c r="X22" s="64" t="str">
        <f t="shared" si="7"/>
        <v/>
      </c>
      <c r="Y22" s="65" t="str">
        <f>IF(O22="","",AVERAGE(O22:X22))</f>
        <v/>
      </c>
      <c r="Z22" s="16" t="str">
        <f>IF(Z11="","",AVERAGE(Z11:Z20))</f>
        <v/>
      </c>
      <c r="AA22" s="17" t="str">
        <f>IF(Z22="","",(Z22*100)/(($C$8*(COUNT(D21:M21)+COUNT(O21:X21)))))</f>
        <v/>
      </c>
      <c r="AB22" s="73"/>
    </row>
    <row r="23" spans="2:28" s="1" customFormat="1" ht="25.5" customHeight="1" thickBot="1" x14ac:dyDescent="0.3">
      <c r="B23" s="81" t="s">
        <v>51</v>
      </c>
      <c r="C23" s="82"/>
      <c r="D23" s="78" t="s">
        <v>49</v>
      </c>
      <c r="E23" s="79"/>
      <c r="F23" s="79"/>
      <c r="G23" s="79"/>
      <c r="H23" s="79"/>
      <c r="I23" s="79"/>
      <c r="J23" s="79"/>
      <c r="K23" s="79"/>
      <c r="L23" s="79"/>
      <c r="M23" s="79"/>
      <c r="N23" s="80"/>
      <c r="O23" s="78" t="s">
        <v>50</v>
      </c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20"/>
      <c r="AA23" s="20"/>
    </row>
    <row r="24" spans="2:28" ht="12.75" customHeight="1" thickBot="1" x14ac:dyDescent="0.3">
      <c r="B24" s="74" t="s">
        <v>27</v>
      </c>
      <c r="C24" s="7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4" t="str">
        <f t="shared" ref="N24:N33" si="8">IF(D24="","",((SUM(D24:M24))*100)/($C$8*(COUNT(D24:M24))))</f>
        <v/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 t="str">
        <f t="shared" ref="Y24:Y33" si="9">IF(O24="","",((SUM(O24:X24))*100)/($C$8*(COUNT(O24:X24))))</f>
        <v/>
      </c>
      <c r="Z24" s="22" t="str">
        <f>IF(D24="","",IF(O24="","",SUM(D24:M24)+SUM(O24:X24)))</f>
        <v/>
      </c>
      <c r="AA24" s="21" t="str">
        <f>IF(Z24="","",(Z24*100)/(($C$8*(COUNT(D24:M24)+COUNT(O24:X24)))))</f>
        <v/>
      </c>
      <c r="AB24" s="71" t="s">
        <v>57</v>
      </c>
    </row>
    <row r="25" spans="2:28" ht="12.75" customHeight="1" thickBot="1" x14ac:dyDescent="0.3">
      <c r="B25" s="74" t="s">
        <v>28</v>
      </c>
      <c r="C25" s="7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34" t="str">
        <f t="shared" si="8"/>
        <v/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 t="str">
        <f t="shared" si="9"/>
        <v/>
      </c>
      <c r="Z25" s="23" t="str">
        <f t="shared" ref="Z25:Z33" si="10">IF(D25="","",IF(O25="","",SUM(D25:M25)+SUM(O25:X25)))</f>
        <v/>
      </c>
      <c r="AA25" s="21" t="str">
        <f t="shared" ref="AA25:AA33" si="11">IF(Z25="","",(Z25*100)/(($C$8*(COUNT(D25:M25)+COUNT(O25:X25)))))</f>
        <v/>
      </c>
      <c r="AB25" s="76"/>
    </row>
    <row r="26" spans="2:28" ht="12.75" customHeight="1" thickBot="1" x14ac:dyDescent="0.3">
      <c r="B26" s="74" t="s">
        <v>29</v>
      </c>
      <c r="C26" s="75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4" t="str">
        <f t="shared" si="8"/>
        <v/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 t="str">
        <f t="shared" si="9"/>
        <v/>
      </c>
      <c r="Z26" s="23" t="str">
        <f t="shared" si="10"/>
        <v/>
      </c>
      <c r="AA26" s="21" t="str">
        <f t="shared" si="11"/>
        <v/>
      </c>
      <c r="AB26" s="76"/>
    </row>
    <row r="27" spans="2:28" ht="12.75" customHeight="1" thickBot="1" x14ac:dyDescent="0.3">
      <c r="B27" s="74" t="s">
        <v>30</v>
      </c>
      <c r="C27" s="75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34" t="str">
        <f t="shared" si="8"/>
        <v/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 t="str">
        <f t="shared" si="9"/>
        <v/>
      </c>
      <c r="Z27" s="23" t="str">
        <f t="shared" si="10"/>
        <v/>
      </c>
      <c r="AA27" s="21" t="str">
        <f t="shared" si="11"/>
        <v/>
      </c>
      <c r="AB27" s="76"/>
    </row>
    <row r="28" spans="2:28" ht="12.75" customHeight="1" thickBot="1" x14ac:dyDescent="0.3">
      <c r="B28" s="74" t="s">
        <v>31</v>
      </c>
      <c r="C28" s="75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4" t="str">
        <f t="shared" si="8"/>
        <v/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 t="str">
        <f t="shared" si="9"/>
        <v/>
      </c>
      <c r="Z28" s="23" t="str">
        <f t="shared" si="10"/>
        <v/>
      </c>
      <c r="AA28" s="21" t="str">
        <f t="shared" si="11"/>
        <v/>
      </c>
      <c r="AB28" s="76"/>
    </row>
    <row r="29" spans="2:28" ht="12.75" customHeight="1" thickBot="1" x14ac:dyDescent="0.3">
      <c r="B29" s="74" t="s">
        <v>32</v>
      </c>
      <c r="C29" s="75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34" t="str">
        <f t="shared" si="8"/>
        <v/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 t="str">
        <f t="shared" si="9"/>
        <v/>
      </c>
      <c r="Z29" s="23" t="str">
        <f t="shared" si="10"/>
        <v/>
      </c>
      <c r="AA29" s="21" t="str">
        <f t="shared" si="11"/>
        <v/>
      </c>
      <c r="AB29" s="76"/>
    </row>
    <row r="30" spans="2:28" ht="12.75" customHeight="1" thickBot="1" x14ac:dyDescent="0.3">
      <c r="B30" s="74" t="s">
        <v>3</v>
      </c>
      <c r="C30" s="7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34" t="str">
        <f t="shared" si="8"/>
        <v/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 t="str">
        <f t="shared" si="9"/>
        <v/>
      </c>
      <c r="Z30" s="23" t="str">
        <f t="shared" si="10"/>
        <v/>
      </c>
      <c r="AA30" s="21" t="str">
        <f t="shared" si="11"/>
        <v/>
      </c>
      <c r="AB30" s="76"/>
    </row>
    <row r="31" spans="2:28" ht="12.75" customHeight="1" thickBot="1" x14ac:dyDescent="0.3">
      <c r="B31" s="74" t="s">
        <v>4</v>
      </c>
      <c r="C31" s="7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4" t="str">
        <f t="shared" si="8"/>
        <v/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 t="str">
        <f t="shared" si="9"/>
        <v/>
      </c>
      <c r="Z31" s="23" t="str">
        <f t="shared" si="10"/>
        <v/>
      </c>
      <c r="AA31" s="21" t="str">
        <f t="shared" si="11"/>
        <v/>
      </c>
      <c r="AB31" s="76"/>
    </row>
    <row r="32" spans="2:28" ht="12.75" customHeight="1" thickBot="1" x14ac:dyDescent="0.3">
      <c r="B32" s="74" t="s">
        <v>5</v>
      </c>
      <c r="C32" s="7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4" t="str">
        <f t="shared" si="8"/>
        <v/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 t="str">
        <f t="shared" si="9"/>
        <v/>
      </c>
      <c r="Z32" s="23" t="str">
        <f t="shared" si="10"/>
        <v/>
      </c>
      <c r="AA32" s="21" t="str">
        <f t="shared" si="11"/>
        <v/>
      </c>
      <c r="AB32" s="76"/>
    </row>
    <row r="33" spans="2:28" ht="13.5" customHeight="1" thickBot="1" x14ac:dyDescent="0.3">
      <c r="B33" s="95" t="s">
        <v>6</v>
      </c>
      <c r="C33" s="9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34" t="str">
        <f t="shared" si="8"/>
        <v/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 t="str">
        <f t="shared" si="9"/>
        <v/>
      </c>
      <c r="Z33" s="23" t="str">
        <f t="shared" si="10"/>
        <v/>
      </c>
      <c r="AA33" s="21" t="str">
        <f t="shared" si="11"/>
        <v/>
      </c>
      <c r="AB33" s="76"/>
    </row>
    <row r="34" spans="2:28" s="1" customFormat="1" ht="13.5" customHeight="1" thickTop="1" x14ac:dyDescent="0.25">
      <c r="B34" s="91" t="s">
        <v>14</v>
      </c>
      <c r="C34" s="92"/>
      <c r="D34" s="36" t="str">
        <f t="shared" ref="D34:M34" si="12">IF(D24="","",SUM(D24:D33))</f>
        <v/>
      </c>
      <c r="E34" s="37" t="str">
        <f t="shared" si="12"/>
        <v/>
      </c>
      <c r="F34" s="37" t="str">
        <f t="shared" si="12"/>
        <v/>
      </c>
      <c r="G34" s="37" t="str">
        <f t="shared" si="12"/>
        <v/>
      </c>
      <c r="H34" s="37" t="str">
        <f t="shared" si="12"/>
        <v/>
      </c>
      <c r="I34" s="37" t="str">
        <f t="shared" si="12"/>
        <v/>
      </c>
      <c r="J34" s="37" t="str">
        <f t="shared" si="12"/>
        <v/>
      </c>
      <c r="K34" s="37" t="str">
        <f t="shared" si="12"/>
        <v/>
      </c>
      <c r="L34" s="37" t="str">
        <f t="shared" si="12"/>
        <v/>
      </c>
      <c r="M34" s="37" t="str">
        <f t="shared" si="12"/>
        <v/>
      </c>
      <c r="N34" s="50" t="str">
        <f>IF(D34="","",AVERAGE(D34:M34))</f>
        <v/>
      </c>
      <c r="O34" s="56" t="str">
        <f t="shared" ref="O34:X34" si="13">IF(O24="","",SUM(O24:O33))</f>
        <v/>
      </c>
      <c r="P34" s="56" t="str">
        <f t="shared" si="13"/>
        <v/>
      </c>
      <c r="Q34" s="56" t="str">
        <f t="shared" si="13"/>
        <v/>
      </c>
      <c r="R34" s="56" t="str">
        <f t="shared" si="13"/>
        <v/>
      </c>
      <c r="S34" s="56" t="str">
        <f t="shared" si="13"/>
        <v/>
      </c>
      <c r="T34" s="56" t="str">
        <f t="shared" si="13"/>
        <v/>
      </c>
      <c r="U34" s="56" t="str">
        <f t="shared" si="13"/>
        <v/>
      </c>
      <c r="V34" s="56" t="str">
        <f t="shared" si="13"/>
        <v/>
      </c>
      <c r="W34" s="56" t="str">
        <f t="shared" si="13"/>
        <v/>
      </c>
      <c r="X34" s="56" t="str">
        <f t="shared" si="13"/>
        <v/>
      </c>
      <c r="Y34" s="30" t="str">
        <f>IF(O34="","",AVERAGE(O34:X34))</f>
        <v/>
      </c>
      <c r="Z34" s="69" t="s">
        <v>58</v>
      </c>
      <c r="AA34" s="70"/>
      <c r="AB34" s="76"/>
    </row>
    <row r="35" spans="2:28" s="1" customFormat="1" ht="13.5" customHeight="1" thickBot="1" x14ac:dyDescent="0.3">
      <c r="B35" s="83" t="s">
        <v>13</v>
      </c>
      <c r="C35" s="84"/>
      <c r="D35" s="39" t="str">
        <f t="shared" ref="D35:M35" si="14">+(IF(D24="","",D34*100/($C$8*(COUNT(D24:D33)))))</f>
        <v/>
      </c>
      <c r="E35" s="40" t="str">
        <f t="shared" si="14"/>
        <v/>
      </c>
      <c r="F35" s="40" t="str">
        <f t="shared" si="14"/>
        <v/>
      </c>
      <c r="G35" s="40" t="str">
        <f t="shared" si="14"/>
        <v/>
      </c>
      <c r="H35" s="40" t="str">
        <f t="shared" si="14"/>
        <v/>
      </c>
      <c r="I35" s="40" t="str">
        <f t="shared" si="14"/>
        <v/>
      </c>
      <c r="J35" s="40" t="str">
        <f t="shared" si="14"/>
        <v/>
      </c>
      <c r="K35" s="40" t="str">
        <f t="shared" si="14"/>
        <v/>
      </c>
      <c r="L35" s="40" t="str">
        <f t="shared" si="14"/>
        <v/>
      </c>
      <c r="M35" s="40" t="str">
        <f t="shared" si="14"/>
        <v/>
      </c>
      <c r="N35" s="41" t="str">
        <f>IF(D35="","",AVERAGE(D35:M35))</f>
        <v/>
      </c>
      <c r="O35" s="57" t="str">
        <f t="shared" ref="O35:X35" si="15">+(IF(O24="","",O34*100/($C$8*(COUNT(O24:O33)))))</f>
        <v/>
      </c>
      <c r="P35" s="57" t="str">
        <f t="shared" si="15"/>
        <v/>
      </c>
      <c r="Q35" s="58" t="str">
        <f t="shared" si="15"/>
        <v/>
      </c>
      <c r="R35" s="58" t="str">
        <f t="shared" si="15"/>
        <v/>
      </c>
      <c r="S35" s="58" t="str">
        <f t="shared" si="15"/>
        <v/>
      </c>
      <c r="T35" s="58" t="str">
        <f t="shared" si="15"/>
        <v/>
      </c>
      <c r="U35" s="58" t="str">
        <f t="shared" si="15"/>
        <v/>
      </c>
      <c r="V35" s="58" t="str">
        <f t="shared" si="15"/>
        <v/>
      </c>
      <c r="W35" s="58" t="str">
        <f t="shared" si="15"/>
        <v/>
      </c>
      <c r="X35" s="58" t="str">
        <f t="shared" si="15"/>
        <v/>
      </c>
      <c r="Y35" s="59" t="str">
        <f>IF(O35="","",AVERAGE(O35:X35))</f>
        <v/>
      </c>
      <c r="Z35" s="16" t="str">
        <f>IF(Z24="","",AVERAGE(Z24:Z33))</f>
        <v/>
      </c>
      <c r="AA35" s="17" t="str">
        <f>IF(Z35="","",(Z35*100)/(($C$8*(COUNT(D34:M34)+COUNT(O34:X34)))))</f>
        <v/>
      </c>
      <c r="AB35" s="77"/>
    </row>
    <row r="36" spans="2:28" s="1" customFormat="1" x14ac:dyDescent="0.25">
      <c r="B36" s="129" t="s">
        <v>7</v>
      </c>
      <c r="C36" s="130"/>
      <c r="D36" s="51" t="str">
        <f>IF(D21="","",IF(D34="","",D21+D34))</f>
        <v/>
      </c>
      <c r="E36" s="52" t="str">
        <f t="shared" ref="E36:M36" si="16">IF(E21="","",IF(E34="","",E21+E34))</f>
        <v/>
      </c>
      <c r="F36" s="52" t="str">
        <f t="shared" si="16"/>
        <v/>
      </c>
      <c r="G36" s="52" t="str">
        <f t="shared" si="16"/>
        <v/>
      </c>
      <c r="H36" s="52" t="str">
        <f t="shared" si="16"/>
        <v/>
      </c>
      <c r="I36" s="52" t="str">
        <f t="shared" si="16"/>
        <v/>
      </c>
      <c r="J36" s="52" t="str">
        <f t="shared" si="16"/>
        <v/>
      </c>
      <c r="K36" s="52" t="str">
        <f t="shared" si="16"/>
        <v/>
      </c>
      <c r="L36" s="52" t="str">
        <f t="shared" si="16"/>
        <v/>
      </c>
      <c r="M36" s="53" t="str">
        <f t="shared" si="16"/>
        <v/>
      </c>
      <c r="N36" s="124"/>
      <c r="O36" s="51" t="str">
        <f>IF(O21="","",IF(O34="","",O21+O34))</f>
        <v/>
      </c>
      <c r="P36" s="52" t="str">
        <f t="shared" ref="P36:X36" si="17">IF(P21="","",IF(P34="","",P21+P34))</f>
        <v/>
      </c>
      <c r="Q36" s="52" t="str">
        <f t="shared" si="17"/>
        <v/>
      </c>
      <c r="R36" s="52" t="str">
        <f t="shared" si="17"/>
        <v/>
      </c>
      <c r="S36" s="52" t="str">
        <f t="shared" si="17"/>
        <v/>
      </c>
      <c r="T36" s="52" t="str">
        <f t="shared" si="17"/>
        <v/>
      </c>
      <c r="U36" s="52" t="str">
        <f t="shared" si="17"/>
        <v/>
      </c>
      <c r="V36" s="52" t="str">
        <f t="shared" si="17"/>
        <v/>
      </c>
      <c r="W36" s="52" t="str">
        <f t="shared" si="17"/>
        <v/>
      </c>
      <c r="X36" s="53" t="str">
        <f t="shared" si="17"/>
        <v/>
      </c>
      <c r="Y36" s="124"/>
      <c r="Z36" s="18"/>
      <c r="AA36" s="18"/>
    </row>
    <row r="37" spans="2:28" s="1" customFormat="1" ht="13.8" thickBot="1" x14ac:dyDescent="0.3">
      <c r="B37" s="93" t="s">
        <v>13</v>
      </c>
      <c r="C37" s="131"/>
      <c r="D37" s="42" t="str">
        <f t="shared" ref="D37:M37" si="18">IF(D36="","",(D36*100)/(($C$8*(COUNT(D11:D20)+COUNT(D24:D33)))))</f>
        <v/>
      </c>
      <c r="E37" s="43" t="str">
        <f t="shared" si="18"/>
        <v/>
      </c>
      <c r="F37" s="43" t="str">
        <f t="shared" si="18"/>
        <v/>
      </c>
      <c r="G37" s="43" t="str">
        <f t="shared" si="18"/>
        <v/>
      </c>
      <c r="H37" s="43" t="str">
        <f t="shared" si="18"/>
        <v/>
      </c>
      <c r="I37" s="43" t="str">
        <f t="shared" si="18"/>
        <v/>
      </c>
      <c r="J37" s="43" t="str">
        <f t="shared" si="18"/>
        <v/>
      </c>
      <c r="K37" s="43" t="str">
        <f t="shared" si="18"/>
        <v/>
      </c>
      <c r="L37" s="43" t="str">
        <f t="shared" si="18"/>
        <v/>
      </c>
      <c r="M37" s="44" t="str">
        <f t="shared" si="18"/>
        <v/>
      </c>
      <c r="N37" s="125"/>
      <c r="O37" s="42" t="str">
        <f t="shared" ref="O37:X37" si="19">IF(O36="","",(O36*100)/(($C$8*(COUNT(O11:O20)+COUNT(O24:O33)))))</f>
        <v/>
      </c>
      <c r="P37" s="43" t="str">
        <f t="shared" si="19"/>
        <v/>
      </c>
      <c r="Q37" s="43" t="str">
        <f t="shared" si="19"/>
        <v/>
      </c>
      <c r="R37" s="43" t="str">
        <f t="shared" si="19"/>
        <v/>
      </c>
      <c r="S37" s="43" t="str">
        <f t="shared" si="19"/>
        <v/>
      </c>
      <c r="T37" s="43" t="str">
        <f t="shared" si="19"/>
        <v/>
      </c>
      <c r="U37" s="43" t="str">
        <f t="shared" si="19"/>
        <v/>
      </c>
      <c r="V37" s="43" t="str">
        <f t="shared" si="19"/>
        <v/>
      </c>
      <c r="W37" s="43" t="str">
        <f t="shared" si="19"/>
        <v/>
      </c>
      <c r="X37" s="44" t="str">
        <f t="shared" si="19"/>
        <v/>
      </c>
      <c r="Y37" s="125"/>
      <c r="Z37" s="18"/>
      <c r="AA37" s="18"/>
    </row>
    <row r="38" spans="2:28" ht="28.5" customHeight="1" thickBot="1" x14ac:dyDescent="0.3">
      <c r="D38" s="126" t="s">
        <v>53</v>
      </c>
      <c r="E38" s="127"/>
      <c r="F38" s="127"/>
      <c r="G38" s="127"/>
      <c r="H38" s="127"/>
      <c r="I38" s="127"/>
      <c r="J38" s="127"/>
      <c r="K38" s="127"/>
      <c r="L38" s="127"/>
      <c r="M38" s="128"/>
      <c r="N38" s="125"/>
      <c r="O38" s="126" t="s">
        <v>54</v>
      </c>
      <c r="P38" s="127"/>
      <c r="Q38" s="127"/>
      <c r="R38" s="127"/>
      <c r="S38" s="127"/>
      <c r="T38" s="127"/>
      <c r="U38" s="127"/>
      <c r="V38" s="127"/>
      <c r="W38" s="127"/>
      <c r="X38" s="128"/>
      <c r="Y38" s="125"/>
      <c r="Z38" s="19"/>
      <c r="AA38" s="19"/>
    </row>
  </sheetData>
  <mergeCells count="50">
    <mergeCell ref="Y36:Y38"/>
    <mergeCell ref="O38:X38"/>
    <mergeCell ref="B34:C34"/>
    <mergeCell ref="B33:C33"/>
    <mergeCell ref="B36:C36"/>
    <mergeCell ref="B37:C37"/>
    <mergeCell ref="N36:N38"/>
    <mergeCell ref="D38:M38"/>
    <mergeCell ref="B1:N5"/>
    <mergeCell ref="B11:C11"/>
    <mergeCell ref="B7:B8"/>
    <mergeCell ref="G6:R6"/>
    <mergeCell ref="D10:N10"/>
    <mergeCell ref="O10:Y10"/>
    <mergeCell ref="P2:R2"/>
    <mergeCell ref="P4:R4"/>
    <mergeCell ref="S4:AA4"/>
    <mergeCell ref="O7:Y8"/>
    <mergeCell ref="Z7:Z10"/>
    <mergeCell ref="AA7:AA10"/>
    <mergeCell ref="B28:C28"/>
    <mergeCell ref="B35:C35"/>
    <mergeCell ref="D7:N8"/>
    <mergeCell ref="B21:C21"/>
    <mergeCell ref="B22:C22"/>
    <mergeCell ref="B20:C20"/>
    <mergeCell ref="D23:N23"/>
    <mergeCell ref="B32:C32"/>
    <mergeCell ref="B9:C10"/>
    <mergeCell ref="B18:C18"/>
    <mergeCell ref="B26:C26"/>
    <mergeCell ref="B24:C24"/>
    <mergeCell ref="B25:C25"/>
    <mergeCell ref="B23:C23"/>
    <mergeCell ref="Z21:AA21"/>
    <mergeCell ref="AB11:AB22"/>
    <mergeCell ref="B14:C14"/>
    <mergeCell ref="B31:C31"/>
    <mergeCell ref="B19:C19"/>
    <mergeCell ref="B15:C15"/>
    <mergeCell ref="B13:C13"/>
    <mergeCell ref="B12:C12"/>
    <mergeCell ref="AB24:AB35"/>
    <mergeCell ref="Z34:AA34"/>
    <mergeCell ref="B27:C27"/>
    <mergeCell ref="B29:C29"/>
    <mergeCell ref="B30:C30"/>
    <mergeCell ref="O23:Y23"/>
    <mergeCell ref="B16:C16"/>
    <mergeCell ref="B17:C17"/>
  </mergeCells>
  <phoneticPr fontId="8" type="noConversion"/>
  <dataValidations xWindow="466" yWindow="479" count="6">
    <dataValidation type="list" allowBlank="1" showInputMessage="1" showErrorMessage="1" sqref="C8">
      <formula1>",4,5,6,7,8,9,10"</formula1>
    </dataValidation>
    <dataValidation allowBlank="1" showInputMessage="1" showErrorMessage="1" prompt="Si potencio esta Fortaleza ¿podré defenderme mejor de los efectos e esta amenaza?_x000a_En qué medida F1, F2.... pueden contrarestar a A1, A2, A3...? _x000a_Un % muy alto  indica una fortaleza importante, hay que mantenerla y aprovecharla: estrategias de prevención" sqref="D10:N10"/>
    <dataValidation allowBlank="1" showInputMessage="1" showErrorMessage="1" prompt="Si potencio aquesta Fortalesa podré aprofitar millor aquesta Oportuniitat?_x000a_En quina mesura  F1, F2, F3.... poden aprofitar O1, O2, O3...? _x000a_Un % molt alt indica una possibilitat màxima: estratègies de qualitat_x000a_" sqref="Z7:Z10"/>
    <dataValidation allowBlank="1" showInputMessage="1" showErrorMessage="1" prompt="Si supero esta Debilidad podré defenderme mejor de los efectos de las Amenazas?_x000a_En qué medida D1, D2, D3.... si les damos la vuelta,  pueden contrarrestar a A1, A2, A3...? _x000a_Un % muy alto indica una situación urgente: estrategias de acción preferente" sqref="D23:N23"/>
    <dataValidation allowBlank="1" showInputMessage="1" showErrorMessage="1" prompt="Si supero esta debildad ¿podré aprovechar mejor esta  oportundad?_x000a_En qué medida D1, D2, D3.... si les damos la vuelta,  pueden aprovechar O1, O2, O3...?  _x000a_Un % muy alto  indica una situación de cambio: estrategias de mejora._x000a_" sqref="O23:Y23"/>
    <dataValidation allowBlank="1" showInputMessage="1" showErrorMessage="1" prompt="Si potencio esta Fortaleza ¿podré aprovechar mejor esta oportunidad?_x000a_En qué medida F1, F2.. pueden ayudar a aprovechar  O1, O2..._x000a_Un % muy alto indica una fortaleza importanet, hay que mantenerla y aprovecharla: estrategias de crecimiento" sqref="O10:Y10"/>
  </dataValidations>
  <printOptions horizontalCentered="1"/>
  <pageMargins left="0.19685039370078741" right="0.75" top="0.2" bottom="1" header="0" footer="0"/>
  <pageSetup paperSize="9" scale="75" orientation="landscape" horizontalDpi="429496729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Dafo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</dc:creator>
  <cp:lastModifiedBy>Eugeni Garcia Alegre</cp:lastModifiedBy>
  <cp:lastPrinted>2008-04-24T14:36:53Z</cp:lastPrinted>
  <dcterms:created xsi:type="dcterms:W3CDTF">2005-11-04T05:21:55Z</dcterms:created>
  <dcterms:modified xsi:type="dcterms:W3CDTF">2016-07-04T08:20:00Z</dcterms:modified>
</cp:coreProperties>
</file>